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00" windowWidth="18315" windowHeight="10740"/>
  </bookViews>
  <sheets>
    <sheet name="Optados y extemporaneos SPP" sheetId="1" r:id="rId1"/>
  </sheets>
  <definedNames>
    <definedName name="CODIGO_TIPO_DOCUM">#REF!</definedName>
    <definedName name="CODIGO_TIPO_DOCUM_upisss">#REF!</definedName>
    <definedName name="contador_inpep">#REF!</definedName>
    <definedName name="contador_upisss">#REF!</definedName>
    <definedName name="CUADRO" localSheetId="0" hidden="1">{"'resumen_SAP'!$A$3:$H$59"}</definedName>
    <definedName name="CUADRO" hidden="1">{"'resumen_SAP'!$A$3:$H$59"}</definedName>
    <definedName name="EDAD_inpep">#REF!</definedName>
    <definedName name="HTML_CodePage" hidden="1">1252</definedName>
    <definedName name="HTML_Control" localSheetId="0" hidden="1">{"'resumen_SAP'!$A$3:$H$59"}</definedName>
    <definedName name="HTML_Control" hidden="1">{"'resumen_SAP'!$A$3:$H$59"}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"C:\WINDOWS\Escritorio\insumo web\cuadro excel\resumen diciembre.htm"</definedName>
    <definedName name="HTML_Title" hidden="1">""</definedName>
    <definedName name="NUMERO" localSheetId="0" hidden="1">{"'resumen_SAP'!$A$3:$H$59"}</definedName>
    <definedName name="NUMERO" hidden="1">{"'resumen_SAP'!$A$3:$H$59"}</definedName>
    <definedName name="SEXO_inpep">#REF!</definedName>
    <definedName name="SEXO_upisss">#REF!</definedName>
    <definedName name="ValorizadaJun11" hidden="1">{"'resumen_SAP'!$A$3:$H$59"}</definedName>
    <definedName name="xxx" hidden="1">{"'resumen_SAP'!$A$3:$H$59"}</definedName>
  </definedNames>
  <calcPr calcId="125725"/>
</workbook>
</file>

<file path=xl/calcChain.xml><?xml version="1.0" encoding="utf-8"?>
<calcChain xmlns="http://schemas.openxmlformats.org/spreadsheetml/2006/main">
  <c r="G15" i="1"/>
  <c r="F15"/>
  <c r="E15"/>
  <c r="D15"/>
  <c r="C15"/>
  <c r="B15"/>
  <c r="G11"/>
  <c r="G9" s="1"/>
  <c r="F11"/>
  <c r="F9" s="1"/>
  <c r="E11"/>
  <c r="E9" s="1"/>
  <c r="D11"/>
  <c r="D9" s="1"/>
  <c r="C11"/>
  <c r="B11"/>
  <c r="B9" s="1"/>
  <c r="C9" l="1"/>
</calcChain>
</file>

<file path=xl/sharedStrings.xml><?xml version="1.0" encoding="utf-8"?>
<sst xmlns="http://schemas.openxmlformats.org/spreadsheetml/2006/main" count="29" uniqueCount="15">
  <si>
    <t>Nota: Estas cifras incluyen afiliados activos, pensionados por invalidez, cesantes y fallecidos con NUP asignado.</t>
  </si>
  <si>
    <r>
      <rPr>
        <b/>
        <vertAlign val="superscript"/>
        <sz val="9"/>
        <rFont val="Calibri"/>
        <family val="2"/>
      </rPr>
      <t xml:space="preserve">1/ </t>
    </r>
    <r>
      <rPr>
        <b/>
        <sz val="9"/>
        <rFont val="Calibri"/>
        <family val="2"/>
      </rPr>
      <t>Según lo establecido en el artículo 184 de la Ley del SAP.</t>
    </r>
  </si>
  <si>
    <t>ISSS</t>
  </si>
  <si>
    <t>INPEP</t>
  </si>
  <si>
    <t>Total</t>
  </si>
  <si>
    <t>Masculino</t>
  </si>
  <si>
    <t>Femenino</t>
  </si>
  <si>
    <t>FUENTE: Base de datos de afiliados.</t>
  </si>
  <si>
    <t>Cuadro No. 43</t>
  </si>
  <si>
    <r>
      <t xml:space="preserve">
Sistema de Pensiones Público
Número de afiliados que permanecen (optados y extemporáneos) y a quienes les compete permanecer en el SPP
por género, según instituto previsional </t>
    </r>
    <r>
      <rPr>
        <b/>
        <vertAlign val="superscript"/>
        <sz val="18"/>
        <rFont val="Calibri"/>
        <family val="2"/>
        <scheme val="minor"/>
      </rPr>
      <t xml:space="preserve">1/ </t>
    </r>
  </si>
  <si>
    <t>Institución</t>
  </si>
  <si>
    <t>Les compete permanecer en el SPP</t>
  </si>
  <si>
    <t>(al final de cada mes de referencia hasta marzo de 2013)</t>
  </si>
  <si>
    <t xml:space="preserve">Permanecen en el SPP (optados y extemporáneos) </t>
  </si>
  <si>
    <t xml:space="preserve">Permanecen en el SPP  (optados y extemporáneos) 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</si>
</sst>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[$€-2]* #,##0.00_);_([$€-2]* \(#,##0.00\);_([$€-2]* &quot;-&quot;??_)"/>
    <numFmt numFmtId="166" formatCode="_(&quot;¢&quot;* #,##0.00_);_(&quot;¢&quot;* \(#,##0.00\);_(&quot;¢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name val="Calibri"/>
      <family val="2"/>
    </font>
    <font>
      <b/>
      <sz val="9"/>
      <name val="Calibri"/>
      <family val="2"/>
    </font>
    <font>
      <b/>
      <sz val="12"/>
      <name val="Calibri"/>
      <family val="2"/>
      <scheme val="minor"/>
    </font>
    <font>
      <b/>
      <u/>
      <sz val="12"/>
      <name val="Calibri"/>
      <family val="2"/>
    </font>
    <font>
      <u/>
      <sz val="10"/>
      <color indexed="12"/>
      <name val="Arial"/>
      <family val="2"/>
    </font>
    <font>
      <u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vertAlign val="superscript"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4"/>
        </stop>
        <stop position="1">
          <color rgb="FF395E99"/>
        </stop>
      </gradient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2" borderId="6" applyNumberFormat="0" applyProtection="0">
      <alignment horizontal="center" vertical="center" wrapText="1"/>
    </xf>
    <xf numFmtId="164" fontId="2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10" fillId="0" borderId="0" xfId="2" applyFont="1" applyFill="1" applyAlignment="1" applyProtection="1"/>
    <xf numFmtId="0" fontId="3" fillId="0" borderId="0" xfId="1" applyFont="1" applyFill="1"/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8" fillId="0" borderId="5" xfId="1" applyFont="1" applyFill="1" applyBorder="1" applyAlignment="1">
      <alignment horizontal="right"/>
    </xf>
    <xf numFmtId="0" fontId="3" fillId="0" borderId="4" xfId="1" applyFont="1" applyFill="1" applyBorder="1"/>
    <xf numFmtId="0" fontId="3" fillId="0" borderId="3" xfId="1" applyFont="1" applyFill="1" applyBorder="1"/>
    <xf numFmtId="0" fontId="3" fillId="0" borderId="0" xfId="1" applyFont="1" applyFill="1" applyBorder="1"/>
    <xf numFmtId="3" fontId="7" fillId="0" borderId="3" xfId="1" applyNumberFormat="1" applyFont="1" applyFill="1" applyBorder="1" applyAlignment="1">
      <alignment vertical="center"/>
    </xf>
    <xf numFmtId="3" fontId="3" fillId="0" borderId="0" xfId="1" applyNumberFormat="1" applyFont="1" applyFill="1"/>
    <xf numFmtId="3" fontId="3" fillId="0" borderId="3" xfId="1" applyNumberFormat="1" applyFont="1" applyFill="1" applyBorder="1"/>
    <xf numFmtId="0" fontId="3" fillId="0" borderId="4" xfId="1" applyFont="1" applyFill="1" applyBorder="1" applyAlignment="1">
      <alignment horizontal="left" indent="2"/>
    </xf>
    <xf numFmtId="0" fontId="7" fillId="0" borderId="4" xfId="1" applyFont="1" applyFill="1" applyBorder="1" applyAlignment="1">
      <alignment horizontal="left" indent="2"/>
    </xf>
    <xf numFmtId="0" fontId="7" fillId="0" borderId="2" xfId="1" applyFont="1" applyFill="1" applyBorder="1"/>
    <xf numFmtId="0" fontId="3" fillId="0" borderId="1" xfId="1" applyFont="1" applyFill="1" applyBorder="1"/>
    <xf numFmtId="0" fontId="7" fillId="0" borderId="0" xfId="1" applyFont="1" applyFill="1" applyBorder="1"/>
    <xf numFmtId="0" fontId="4" fillId="0" borderId="0" xfId="1" applyFont="1" applyFill="1" applyAlignment="1">
      <alignment horizontal="left"/>
    </xf>
    <xf numFmtId="0" fontId="4" fillId="0" borderId="0" xfId="1" applyFont="1" applyFill="1"/>
    <xf numFmtId="0" fontId="7" fillId="0" borderId="0" xfId="1" applyFont="1" applyFill="1" applyBorder="1" applyAlignment="1">
      <alignment horizontal="center" vertical="center"/>
    </xf>
    <xf numFmtId="0" fontId="11" fillId="2" borderId="6" xfId="33">
      <alignment horizontal="center" vertical="center" wrapText="1"/>
    </xf>
    <xf numFmtId="0" fontId="7" fillId="0" borderId="4" xfId="1" applyFont="1" applyFill="1" applyBorder="1" applyAlignment="1">
      <alignment horizontal="left"/>
    </xf>
    <xf numFmtId="0" fontId="3" fillId="0" borderId="7" xfId="1" applyFont="1" applyFill="1" applyBorder="1"/>
    <xf numFmtId="3" fontId="7" fillId="0" borderId="3" xfId="1" applyNumberFormat="1" applyFont="1" applyFill="1" applyBorder="1"/>
    <xf numFmtId="0" fontId="11" fillId="2" borderId="6" xfId="33">
      <alignment horizontal="center" vertical="center" wrapText="1"/>
    </xf>
    <xf numFmtId="0" fontId="11" fillId="2" borderId="6" xfId="33">
      <alignment horizontal="center" vertical="center" wrapText="1"/>
    </xf>
    <xf numFmtId="0" fontId="3" fillId="0" borderId="11" xfId="1" applyFont="1" applyFill="1" applyBorder="1"/>
    <xf numFmtId="3" fontId="3" fillId="0" borderId="4" xfId="1" applyNumberFormat="1" applyFont="1" applyFill="1" applyBorder="1"/>
    <xf numFmtId="0" fontId="3" fillId="0" borderId="2" xfId="1" applyFont="1" applyFill="1" applyBorder="1"/>
    <xf numFmtId="3" fontId="7" fillId="0" borderId="4" xfId="1" applyNumberFormat="1" applyFont="1" applyFill="1" applyBorder="1" applyAlignment="1">
      <alignment vertical="center"/>
    </xf>
    <xf numFmtId="3" fontId="7" fillId="0" borderId="4" xfId="1" applyNumberFormat="1" applyFont="1" applyFill="1" applyBorder="1"/>
    <xf numFmtId="17" fontId="11" fillId="2" borderId="6" xfId="33" applyNumberFormat="1">
      <alignment horizontal="center" vertical="center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Alignment="1">
      <alignment horizontal="left" wrapText="1"/>
    </xf>
    <xf numFmtId="0" fontId="12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11" fillId="2" borderId="6" xfId="33">
      <alignment horizontal="center" vertical="center" wrapText="1"/>
    </xf>
    <xf numFmtId="17" fontId="11" fillId="2" borderId="8" xfId="33" applyNumberFormat="1" applyBorder="1" applyAlignment="1">
      <alignment horizontal="center" vertical="center" wrapText="1"/>
    </xf>
    <xf numFmtId="17" fontId="11" fillId="2" borderId="9" xfId="33" applyNumberFormat="1" applyBorder="1" applyAlignment="1">
      <alignment horizontal="center" vertical="center" wrapText="1"/>
    </xf>
    <xf numFmtId="17" fontId="11" fillId="2" borderId="10" xfId="33" applyNumberFormat="1" applyBorder="1" applyAlignment="1">
      <alignment horizontal="center" vertical="center" wrapText="1"/>
    </xf>
  </cellXfs>
  <cellStyles count="36">
    <cellStyle name="Cuadros SSF" xfId="33"/>
    <cellStyle name="Euro" xfId="3"/>
    <cellStyle name="Hipervínculo 2" xfId="2"/>
    <cellStyle name="Millares 2" xfId="4"/>
    <cellStyle name="Millares 2 2" xfId="5"/>
    <cellStyle name="Millares 2 2 2" xfId="6"/>
    <cellStyle name="Millares 2 2 3" xfId="7"/>
    <cellStyle name="Millares 2 3" xfId="8"/>
    <cellStyle name="Millares 3" xfId="9"/>
    <cellStyle name="Millares 4 2" xfId="34"/>
    <cellStyle name="Moneda 2" xfId="10"/>
    <cellStyle name="Normal" xfId="0" builtinId="0"/>
    <cellStyle name="Normal 2" xfId="11"/>
    <cellStyle name="Normal 2 2" xfId="1"/>
    <cellStyle name="Normal 2 2 2" xfId="12"/>
    <cellStyle name="Normal 2 3" xfId="13"/>
    <cellStyle name="Normal 2 3 2" xfId="35"/>
    <cellStyle name="Normal 2 4" xfId="14"/>
    <cellStyle name="Normal 3" xfId="15"/>
    <cellStyle name="Normal 3 2" xfId="16"/>
    <cellStyle name="Normal 3 2 2" xfId="17"/>
    <cellStyle name="Normal 3 3" xfId="18"/>
    <cellStyle name="Normal 3 4" xfId="19"/>
    <cellStyle name="Normal 3 5" xfId="20"/>
    <cellStyle name="Normal 4" xfId="21"/>
    <cellStyle name="Normal 4 2" xfId="22"/>
    <cellStyle name="Normal 4 3" xfId="23"/>
    <cellStyle name="Normal 5" xfId="24"/>
    <cellStyle name="Normal 6" xfId="25"/>
    <cellStyle name="Porcentual 2" xfId="26"/>
    <cellStyle name="Porcentual 2 2" xfId="27"/>
    <cellStyle name="Porcentual 3" xfId="28"/>
    <cellStyle name="Porcentual 4" xfId="29"/>
    <cellStyle name="Porcentual 4 2" xfId="30"/>
    <cellStyle name="Porcentual 4 3" xfId="31"/>
    <cellStyle name="Porcentual 5" xfId="3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4"/>
  <sheetViews>
    <sheetView showGridLines="0" tabSelected="1" zoomScaleNormal="100" zoomScaleSheetLayoutView="100" workbookViewId="0">
      <selection activeCell="A3" sqref="A3:S3"/>
    </sheetView>
  </sheetViews>
  <sheetFormatPr baseColWidth="10" defaultRowHeight="15.75"/>
  <cols>
    <col min="1" max="1" width="50.28515625" style="2" customWidth="1"/>
    <col min="2" max="2" width="12.140625" style="2" hidden="1" customWidth="1"/>
    <col min="3" max="3" width="12.7109375" style="2" hidden="1" customWidth="1"/>
    <col min="4" max="7" width="10.42578125" style="2" hidden="1" customWidth="1"/>
    <col min="8" max="16" width="10.42578125" style="2" customWidth="1"/>
    <col min="17" max="17" width="11.7109375" style="2" customWidth="1"/>
    <col min="18" max="18" width="12.28515625" style="2" customWidth="1"/>
    <col min="19" max="19" width="14.5703125" style="2" customWidth="1"/>
    <col min="20" max="16384" width="11.42578125" style="2"/>
  </cols>
  <sheetData>
    <row r="1" spans="1:21">
      <c r="A1" s="1"/>
    </row>
    <row r="2" spans="1:21" ht="20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5" t="s">
        <v>8</v>
      </c>
    </row>
    <row r="3" spans="1:21" ht="97.5" customHeight="1">
      <c r="A3" s="34" t="s">
        <v>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21" ht="24" customHeight="1">
      <c r="A4" s="35" t="s">
        <v>12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21" ht="6" customHeight="1">
      <c r="A5" s="19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1" ht="15" customHeight="1">
      <c r="A6" s="36" t="s">
        <v>10</v>
      </c>
      <c r="B6" s="31">
        <v>40422</v>
      </c>
      <c r="C6" s="31"/>
      <c r="D6" s="31"/>
      <c r="E6" s="31">
        <v>40787</v>
      </c>
      <c r="F6" s="31"/>
      <c r="G6" s="31"/>
      <c r="H6" s="31">
        <v>40878</v>
      </c>
      <c r="I6" s="31"/>
      <c r="J6" s="31"/>
      <c r="K6" s="37">
        <v>40969</v>
      </c>
      <c r="L6" s="38"/>
      <c r="M6" s="39"/>
      <c r="N6" s="31">
        <v>41244</v>
      </c>
      <c r="O6" s="31"/>
      <c r="P6" s="31"/>
      <c r="Q6" s="31">
        <v>41334</v>
      </c>
      <c r="R6" s="31"/>
      <c r="S6" s="31"/>
    </row>
    <row r="7" spans="1:21" ht="25.5" customHeight="1">
      <c r="A7" s="36"/>
      <c r="B7" s="20" t="s">
        <v>6</v>
      </c>
      <c r="C7" s="20" t="s">
        <v>5</v>
      </c>
      <c r="D7" s="20" t="s">
        <v>4</v>
      </c>
      <c r="E7" s="20" t="s">
        <v>6</v>
      </c>
      <c r="F7" s="20" t="s">
        <v>5</v>
      </c>
      <c r="G7" s="20" t="s">
        <v>4</v>
      </c>
      <c r="H7" s="24" t="s">
        <v>6</v>
      </c>
      <c r="I7" s="24" t="s">
        <v>5</v>
      </c>
      <c r="J7" s="24" t="s">
        <v>4</v>
      </c>
      <c r="K7" s="25"/>
      <c r="L7" s="25"/>
      <c r="M7" s="25"/>
      <c r="N7" s="25" t="s">
        <v>6</v>
      </c>
      <c r="O7" s="25" t="s">
        <v>5</v>
      </c>
      <c r="P7" s="25" t="s">
        <v>4</v>
      </c>
      <c r="Q7" s="20" t="s">
        <v>6</v>
      </c>
      <c r="R7" s="20" t="s">
        <v>5</v>
      </c>
      <c r="S7" s="20" t="s">
        <v>4</v>
      </c>
    </row>
    <row r="8" spans="1:21" ht="5.25" customHeight="1">
      <c r="A8" s="6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6"/>
      <c r="R8" s="22"/>
      <c r="S8" s="22"/>
    </row>
    <row r="9" spans="1:21" ht="25.5" customHeight="1">
      <c r="A9" s="21" t="s">
        <v>4</v>
      </c>
      <c r="B9" s="9">
        <f t="shared" ref="B9:G9" si="0">B11+B15</f>
        <v>50511</v>
      </c>
      <c r="C9" s="9">
        <f t="shared" si="0"/>
        <v>93188</v>
      </c>
      <c r="D9" s="9">
        <f t="shared" si="0"/>
        <v>143699</v>
      </c>
      <c r="E9" s="9">
        <f t="shared" si="0"/>
        <v>53891</v>
      </c>
      <c r="F9" s="9">
        <f t="shared" si="0"/>
        <v>100467</v>
      </c>
      <c r="G9" s="9">
        <f t="shared" si="0"/>
        <v>154358</v>
      </c>
      <c r="H9" s="9">
        <v>55198</v>
      </c>
      <c r="I9" s="9">
        <v>103219</v>
      </c>
      <c r="J9" s="9">
        <v>158417</v>
      </c>
      <c r="K9" s="9">
        <v>55999</v>
      </c>
      <c r="L9" s="9">
        <v>105117</v>
      </c>
      <c r="M9" s="9">
        <v>161116</v>
      </c>
      <c r="N9" s="9">
        <v>58435</v>
      </c>
      <c r="O9" s="9">
        <v>109872</v>
      </c>
      <c r="P9" s="9">
        <v>168307</v>
      </c>
      <c r="Q9" s="29">
        <v>59038</v>
      </c>
      <c r="R9" s="9">
        <v>111003</v>
      </c>
      <c r="S9" s="9">
        <v>170041</v>
      </c>
      <c r="U9" s="10"/>
    </row>
    <row r="10" spans="1:21" ht="7.5" customHeight="1">
      <c r="A10" s="6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27"/>
      <c r="R10" s="11"/>
      <c r="S10" s="11"/>
    </row>
    <row r="11" spans="1:21">
      <c r="A11" s="13" t="s">
        <v>3</v>
      </c>
      <c r="B11" s="23">
        <f t="shared" ref="B11:G11" si="1">SUM(B12:B13)</f>
        <v>25515</v>
      </c>
      <c r="C11" s="23">
        <f t="shared" si="1"/>
        <v>43310</v>
      </c>
      <c r="D11" s="23">
        <f t="shared" si="1"/>
        <v>68825</v>
      </c>
      <c r="E11" s="23">
        <f t="shared" si="1"/>
        <v>26562</v>
      </c>
      <c r="F11" s="23">
        <f t="shared" si="1"/>
        <v>46832</v>
      </c>
      <c r="G11" s="23">
        <f t="shared" si="1"/>
        <v>73394</v>
      </c>
      <c r="H11" s="23">
        <v>26708</v>
      </c>
      <c r="I11" s="23">
        <v>47224</v>
      </c>
      <c r="J11" s="23">
        <v>73932</v>
      </c>
      <c r="K11" s="23">
        <v>26897</v>
      </c>
      <c r="L11" s="23">
        <v>47946</v>
      </c>
      <c r="M11" s="23">
        <v>74843</v>
      </c>
      <c r="N11" s="23">
        <v>27562</v>
      </c>
      <c r="O11" s="23">
        <v>49766</v>
      </c>
      <c r="P11" s="23">
        <v>77328</v>
      </c>
      <c r="Q11" s="30">
        <v>27699</v>
      </c>
      <c r="R11" s="23">
        <v>50088</v>
      </c>
      <c r="S11" s="23">
        <v>77787</v>
      </c>
    </row>
    <row r="12" spans="1:21">
      <c r="A12" s="12" t="s">
        <v>13</v>
      </c>
      <c r="B12" s="11">
        <v>8921</v>
      </c>
      <c r="C12" s="11">
        <v>17104</v>
      </c>
      <c r="D12" s="11">
        <v>26025</v>
      </c>
      <c r="E12" s="11">
        <v>9072</v>
      </c>
      <c r="F12" s="11">
        <v>17450</v>
      </c>
      <c r="G12" s="11">
        <v>26522</v>
      </c>
      <c r="H12" s="11">
        <v>9106</v>
      </c>
      <c r="I12" s="11">
        <v>17534</v>
      </c>
      <c r="J12" s="11">
        <v>26640</v>
      </c>
      <c r="K12" s="11">
        <v>9136</v>
      </c>
      <c r="L12" s="11">
        <v>17625</v>
      </c>
      <c r="M12" s="11">
        <v>26761</v>
      </c>
      <c r="N12" s="11">
        <v>9226</v>
      </c>
      <c r="O12" s="11">
        <v>17934</v>
      </c>
      <c r="P12" s="11">
        <v>27160</v>
      </c>
      <c r="Q12" s="10">
        <v>9189</v>
      </c>
      <c r="R12" s="11">
        <v>17946</v>
      </c>
      <c r="S12" s="11">
        <v>27135</v>
      </c>
    </row>
    <row r="13" spans="1:21">
      <c r="A13" s="12" t="s">
        <v>11</v>
      </c>
      <c r="B13" s="11">
        <v>16594</v>
      </c>
      <c r="C13" s="11">
        <v>26206</v>
      </c>
      <c r="D13" s="11">
        <v>42800</v>
      </c>
      <c r="E13" s="11">
        <v>17490</v>
      </c>
      <c r="F13" s="11">
        <v>29382</v>
      </c>
      <c r="G13" s="11">
        <v>46872</v>
      </c>
      <c r="H13" s="11">
        <v>17602</v>
      </c>
      <c r="I13" s="11">
        <v>29690</v>
      </c>
      <c r="J13" s="11">
        <v>47292</v>
      </c>
      <c r="K13" s="11">
        <v>17761</v>
      </c>
      <c r="L13" s="11">
        <v>30321</v>
      </c>
      <c r="M13" s="11">
        <v>48082</v>
      </c>
      <c r="N13" s="11">
        <v>18336</v>
      </c>
      <c r="O13" s="11">
        <v>31832</v>
      </c>
      <c r="P13" s="11">
        <v>50168</v>
      </c>
      <c r="Q13" s="27">
        <v>18510</v>
      </c>
      <c r="R13" s="27">
        <v>32142</v>
      </c>
      <c r="S13" s="11">
        <v>50652</v>
      </c>
    </row>
    <row r="14" spans="1:21" ht="8.25" customHeight="1">
      <c r="A14" s="13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6"/>
      <c r="R14" s="7"/>
      <c r="S14" s="7"/>
    </row>
    <row r="15" spans="1:21">
      <c r="A15" s="13" t="s">
        <v>2</v>
      </c>
      <c r="B15" s="23">
        <f t="shared" ref="B15:G15" si="2">SUM(B16:B17)</f>
        <v>24996</v>
      </c>
      <c r="C15" s="23">
        <f t="shared" si="2"/>
        <v>49878</v>
      </c>
      <c r="D15" s="23">
        <f t="shared" si="2"/>
        <v>74874</v>
      </c>
      <c r="E15" s="23">
        <f t="shared" si="2"/>
        <v>27329</v>
      </c>
      <c r="F15" s="23">
        <f t="shared" si="2"/>
        <v>53635</v>
      </c>
      <c r="G15" s="23">
        <f t="shared" si="2"/>
        <v>80964</v>
      </c>
      <c r="H15" s="23">
        <v>28490</v>
      </c>
      <c r="I15" s="23">
        <v>55995</v>
      </c>
      <c r="J15" s="23">
        <v>84485</v>
      </c>
      <c r="K15" s="23">
        <v>29102</v>
      </c>
      <c r="L15" s="23">
        <v>57171</v>
      </c>
      <c r="M15" s="23">
        <v>86273</v>
      </c>
      <c r="N15" s="23">
        <v>30873</v>
      </c>
      <c r="O15" s="23">
        <v>60106</v>
      </c>
      <c r="P15" s="23">
        <v>90979</v>
      </c>
      <c r="Q15" s="30">
        <v>31339</v>
      </c>
      <c r="R15" s="23">
        <v>60915</v>
      </c>
      <c r="S15" s="23">
        <v>92254</v>
      </c>
    </row>
    <row r="16" spans="1:21">
      <c r="A16" s="12" t="s">
        <v>14</v>
      </c>
      <c r="B16" s="11">
        <v>10608</v>
      </c>
      <c r="C16" s="11">
        <v>17895</v>
      </c>
      <c r="D16" s="11">
        <v>28503</v>
      </c>
      <c r="E16" s="11">
        <v>11305</v>
      </c>
      <c r="F16" s="11">
        <v>18508</v>
      </c>
      <c r="G16" s="11">
        <v>29813</v>
      </c>
      <c r="H16" s="11">
        <v>12127</v>
      </c>
      <c r="I16" s="11">
        <v>20003</v>
      </c>
      <c r="J16" s="11">
        <v>32130</v>
      </c>
      <c r="K16" s="11">
        <v>12443</v>
      </c>
      <c r="L16" s="11">
        <v>20468</v>
      </c>
      <c r="M16" s="11">
        <v>32911</v>
      </c>
      <c r="N16" s="11">
        <v>13465</v>
      </c>
      <c r="O16" s="11">
        <v>21734</v>
      </c>
      <c r="P16" s="11">
        <v>35199</v>
      </c>
      <c r="Q16" s="27">
        <v>13738</v>
      </c>
      <c r="R16" s="27">
        <v>22064</v>
      </c>
      <c r="S16" s="11">
        <v>35802</v>
      </c>
    </row>
    <row r="17" spans="1:19">
      <c r="A17" s="12" t="s">
        <v>11</v>
      </c>
      <c r="B17" s="11">
        <v>14388</v>
      </c>
      <c r="C17" s="11">
        <v>31983</v>
      </c>
      <c r="D17" s="11">
        <v>46371</v>
      </c>
      <c r="E17" s="11">
        <v>16024</v>
      </c>
      <c r="F17" s="11">
        <v>35127</v>
      </c>
      <c r="G17" s="11">
        <v>51151</v>
      </c>
      <c r="H17" s="11">
        <v>16363</v>
      </c>
      <c r="I17" s="11">
        <v>35992</v>
      </c>
      <c r="J17" s="11">
        <v>52355</v>
      </c>
      <c r="K17" s="11">
        <v>16659</v>
      </c>
      <c r="L17" s="11">
        <v>36703</v>
      </c>
      <c r="M17" s="11">
        <v>53362</v>
      </c>
      <c r="N17" s="11">
        <v>17408</v>
      </c>
      <c r="O17" s="11">
        <v>38372</v>
      </c>
      <c r="P17" s="11">
        <v>55780</v>
      </c>
      <c r="Q17" s="27">
        <v>17601</v>
      </c>
      <c r="R17" s="27">
        <v>38851</v>
      </c>
      <c r="S17" s="11">
        <v>56452</v>
      </c>
    </row>
    <row r="18" spans="1:19">
      <c r="A18" s="1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27"/>
      <c r="R18" s="11"/>
      <c r="S18" s="11"/>
    </row>
    <row r="19" spans="1:19" ht="7.5" customHeight="1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28"/>
      <c r="R19" s="15"/>
      <c r="S19" s="15"/>
    </row>
    <row r="20" spans="1:19" ht="6" customHeight="1">
      <c r="A20" s="1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ht="15" customHeight="1">
      <c r="A21" s="32" t="s">
        <v>1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</row>
    <row r="22" spans="1:19" ht="15" customHeight="1">
      <c r="A22" s="33" t="s">
        <v>0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19" ht="15" customHeight="1">
      <c r="A23" s="17" t="s">
        <v>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ht="6" customHeight="1"/>
  </sheetData>
  <mergeCells count="11">
    <mergeCell ref="Q6:S6"/>
    <mergeCell ref="A21:S21"/>
    <mergeCell ref="A22:S22"/>
    <mergeCell ref="A3:S3"/>
    <mergeCell ref="A4:S4"/>
    <mergeCell ref="A6:A7"/>
    <mergeCell ref="B6:D6"/>
    <mergeCell ref="E6:G6"/>
    <mergeCell ref="H6:J6"/>
    <mergeCell ref="K6:M6"/>
    <mergeCell ref="N6:P6"/>
  </mergeCells>
  <printOptions horizontalCentered="1" verticalCentered="1"/>
  <pageMargins left="0.11811023622047245" right="0.11811023622047245" top="0.23622047244094491" bottom="1.64" header="0" footer="0"/>
  <pageSetup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Optados y extemporaneos SPP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Pineda</dc:creator>
  <cp:lastModifiedBy>innneramlimit@hotmail.com</cp:lastModifiedBy>
  <cp:lastPrinted>2013-07-04T21:19:07Z</cp:lastPrinted>
  <dcterms:created xsi:type="dcterms:W3CDTF">2012-05-04T23:05:06Z</dcterms:created>
  <dcterms:modified xsi:type="dcterms:W3CDTF">2013-07-04T21:19:13Z</dcterms:modified>
</cp:coreProperties>
</file>